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septiembre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K5" i="178" l="1"/>
  <c r="J5" i="178" l="1"/>
  <c r="I37" i="178" l="1"/>
  <c r="I19" i="178"/>
  <c r="I5" i="178"/>
  <c r="H37" i="178" l="1"/>
  <c r="H5" i="178"/>
  <c r="G5" i="178" l="1"/>
  <c r="F5" i="178" l="1"/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<sst xmlns="http://schemas.openxmlformats.org/spreadsheetml/2006/main" count="117" uniqueCount="36">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</sst>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2">
    <xf numFmtId="0" fontId="0" fillId="0" borderId="0"/>
    <xf numFmtId="164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39" fillId="0" borderId="0"/>
    <xf numFmtId="0" fontId="36" fillId="0" borderId="0"/>
    <xf numFmtId="0" fontId="40" fillId="0" borderId="0"/>
    <xf numFmtId="9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2" fillId="0" borderId="0" xfId="11" applyFont="1"/>
    <xf numFmtId="0" fontId="43" fillId="3" borderId="1" xfId="11" applyFont="1" applyFill="1" applyBorder="1"/>
    <xf numFmtId="0" fontId="43" fillId="3" borderId="6" xfId="11" applyFont="1" applyFill="1" applyBorder="1" applyAlignment="1">
      <alignment horizontal="center"/>
    </xf>
    <xf numFmtId="0" fontId="43" fillId="3" borderId="2" xfId="11" applyFont="1" applyFill="1" applyBorder="1" applyAlignment="1">
      <alignment horizontal="center"/>
    </xf>
    <xf numFmtId="0" fontId="44" fillId="0" borderId="3" xfId="11" applyFont="1" applyFill="1" applyBorder="1"/>
    <xf numFmtId="0" fontId="44" fillId="0" borderId="11" xfId="11" applyFont="1" applyFill="1" applyBorder="1" applyAlignment="1">
      <alignment horizontal="center"/>
    </xf>
    <xf numFmtId="0" fontId="44" fillId="0" borderId="14" xfId="11" applyFont="1" applyFill="1" applyBorder="1" applyAlignment="1">
      <alignment horizontal="center"/>
    </xf>
    <xf numFmtId="3" fontId="45" fillId="2" borderId="8" xfId="11" applyNumberFormat="1" applyFont="1" applyFill="1" applyBorder="1" applyAlignment="1">
      <alignment horizontal="center"/>
    </xf>
    <xf numFmtId="0" fontId="45" fillId="2" borderId="4" xfId="11" applyFont="1" applyFill="1" applyBorder="1"/>
    <xf numFmtId="0" fontId="45" fillId="2" borderId="9" xfId="11" applyFont="1" applyFill="1" applyBorder="1" applyAlignment="1">
      <alignment horizontal="center"/>
    </xf>
    <xf numFmtId="0" fontId="42" fillId="0" borderId="12" xfId="11" applyFont="1" applyFill="1" applyBorder="1" applyAlignment="1">
      <alignment horizontal="center"/>
    </xf>
    <xf numFmtId="0" fontId="42" fillId="0" borderId="11" xfId="11" applyFont="1" applyFill="1" applyBorder="1" applyAlignment="1">
      <alignment horizontal="center"/>
    </xf>
    <xf numFmtId="0" fontId="42" fillId="0" borderId="14" xfId="11" applyFont="1" applyFill="1" applyBorder="1" applyAlignment="1">
      <alignment horizontal="center"/>
    </xf>
    <xf numFmtId="0" fontId="42" fillId="0" borderId="11" xfId="11" applyFont="1" applyFill="1" applyBorder="1" applyAlignment="1">
      <alignment horizontal="center" wrapText="1"/>
    </xf>
    <xf numFmtId="0" fontId="42" fillId="0" borderId="14" xfId="11" applyFont="1" applyFill="1" applyBorder="1" applyAlignment="1">
      <alignment horizontal="center" wrapText="1"/>
    </xf>
    <xf numFmtId="0" fontId="45" fillId="2" borderId="5" xfId="11" applyFont="1" applyFill="1" applyBorder="1" applyAlignment="1">
      <alignment horizontal="center"/>
    </xf>
    <xf numFmtId="0" fontId="45" fillId="0" borderId="0" xfId="11" applyFont="1" applyAlignment="1">
      <alignment horizontal="center" vertical="center" wrapText="1"/>
    </xf>
    <xf numFmtId="0" fontId="42" fillId="0" borderId="13" xfId="11" applyFont="1" applyFill="1" applyBorder="1" applyAlignment="1">
      <alignment horizontal="center"/>
    </xf>
    <xf numFmtId="0" fontId="42" fillId="0" borderId="7" xfId="11" applyFont="1" applyFill="1" applyBorder="1" applyAlignment="1">
      <alignment horizontal="center"/>
    </xf>
    <xf numFmtId="0" fontId="42" fillId="0" borderId="0" xfId="11" applyFont="1" applyFill="1" applyBorder="1"/>
    <xf numFmtId="3" fontId="45" fillId="0" borderId="0" xfId="11" applyNumberFormat="1" applyFont="1" applyFill="1" applyBorder="1"/>
    <xf numFmtId="9" fontId="42" fillId="0" borderId="0" xfId="11" applyNumberFormat="1" applyFont="1" applyFill="1" applyBorder="1"/>
    <xf numFmtId="165" fontId="42" fillId="0" borderId="0" xfId="11" applyNumberFormat="1" applyFont="1" applyFill="1" applyBorder="1"/>
    <xf numFmtId="0" fontId="45" fillId="2" borderId="10" xfId="11" applyFont="1" applyFill="1" applyBorder="1" applyAlignment="1">
      <alignment horizontal="center"/>
    </xf>
    <xf numFmtId="0" fontId="46" fillId="0" borderId="0" xfId="11" applyFont="1"/>
    <xf numFmtId="3" fontId="42" fillId="0" borderId="0" xfId="11" applyNumberFormat="1" applyFont="1"/>
    <xf numFmtId="0" fontId="47" fillId="0" borderId="0" xfId="11" applyFont="1"/>
    <xf numFmtId="0" fontId="48" fillId="0" borderId="0" xfId="11" applyFont="1"/>
    <xf numFmtId="0" fontId="48" fillId="0" borderId="0" xfId="11" applyFont="1" applyAlignment="1">
      <alignment wrapText="1"/>
    </xf>
    <xf numFmtId="0" fontId="44" fillId="0" borderId="16" xfId="11" applyFont="1" applyFill="1" applyBorder="1" applyAlignment="1">
      <alignment horizontal="center"/>
    </xf>
    <xf numFmtId="0" fontId="42" fillId="0" borderId="15" xfId="11" applyFont="1" applyFill="1" applyBorder="1" applyAlignment="1">
      <alignment horizontal="center"/>
    </xf>
    <xf numFmtId="0" fontId="42" fillId="0" borderId="15" xfId="11" applyFont="1" applyFill="1" applyBorder="1" applyAlignment="1">
      <alignment horizontal="center" wrapText="1"/>
    </xf>
    <xf numFmtId="0" fontId="42" fillId="0" borderId="16" xfId="11" applyFont="1" applyFill="1" applyBorder="1" applyAlignment="1">
      <alignment horizontal="center"/>
    </xf>
    <xf numFmtId="0" fontId="49" fillId="0" borderId="16" xfId="11" applyFont="1" applyFill="1" applyBorder="1" applyAlignment="1">
      <alignment horizontal="center"/>
    </xf>
    <xf numFmtId="0" fontId="41" fillId="0" borderId="0" xfId="11" applyFont="1" applyAlignment="1">
      <alignment horizontal="center" vertical="center" wrapText="1"/>
    </xf>
    <xf numFmtId="0" fontId="41" fillId="0" borderId="0" xfId="11" applyFont="1" applyFill="1" applyAlignment="1">
      <alignment horizontal="center" vertical="center" wrapText="1"/>
    </xf>
  </cellXfs>
  <cellStyles count="8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31" xfId="72"/>
    <cellStyle name="Millares 32" xfId="75"/>
    <cellStyle name="Millares 33" xfId="77"/>
    <cellStyle name="Millares 34" xfId="79"/>
    <cellStyle name="Millares 35" xfId="81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36" xfId="71"/>
    <cellStyle name="Normal 37" xfId="74"/>
    <cellStyle name="Normal 38" xfId="76"/>
    <cellStyle name="Normal 39" xfId="78"/>
    <cellStyle name="Normal 4" xfId="8"/>
    <cellStyle name="Normal 40" xfId="80"/>
    <cellStyle name="Normal 5" xfId="9"/>
    <cellStyle name="Normal 6" xfId="11"/>
    <cellStyle name="Normal 7" xfId="14"/>
    <cellStyle name="Normal 8" xfId="17"/>
    <cellStyle name="Normal 8 2" xfId="73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30">
        <f>275+1</f>
        <v>276</v>
      </c>
      <c r="G5" s="30">
        <f>272+2</f>
        <v>274</v>
      </c>
      <c r="H5" s="30">
        <f>261+1</f>
        <v>262</v>
      </c>
      <c r="I5" s="30">
        <f>237+2</f>
        <v>239</v>
      </c>
      <c r="J5" s="30">
        <f>265+1</f>
        <v>266</v>
      </c>
      <c r="K5" s="30">
        <f>287+2</f>
        <v>289</v>
      </c>
      <c r="L5" s="6"/>
      <c r="M5" s="7"/>
      <c r="N5" s="7"/>
      <c r="O5" s="8">
        <f>SUM(C5:N5)</f>
        <v>2314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34">
        <v>53</v>
      </c>
      <c r="G6" s="34">
        <v>51</v>
      </c>
      <c r="H6" s="34">
        <v>46</v>
      </c>
      <c r="I6" s="34">
        <v>48</v>
      </c>
      <c r="J6" s="34">
        <v>51</v>
      </c>
      <c r="K6" s="34">
        <v>61</v>
      </c>
      <c r="L6" s="6"/>
      <c r="M6" s="7"/>
      <c r="N6" s="7"/>
      <c r="O6" s="8">
        <f t="shared" ref="O6:O14" si="0">SUM(C6:N6)</f>
        <v>471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34">
        <v>14</v>
      </c>
      <c r="G9" s="34">
        <v>18</v>
      </c>
      <c r="H9" s="34">
        <v>12</v>
      </c>
      <c r="I9" s="34">
        <v>16</v>
      </c>
      <c r="J9" s="34">
        <v>6</v>
      </c>
      <c r="K9" s="34">
        <v>6</v>
      </c>
      <c r="L9" s="6"/>
      <c r="M9" s="7"/>
      <c r="N9" s="7"/>
      <c r="O9" s="8">
        <f t="shared" si="0"/>
        <v>146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343</v>
      </c>
      <c r="G14" s="10">
        <f t="shared" si="1"/>
        <v>343</v>
      </c>
      <c r="H14" s="10">
        <f t="shared" si="1"/>
        <v>320</v>
      </c>
      <c r="I14" s="10">
        <f t="shared" si="1"/>
        <v>303</v>
      </c>
      <c r="J14" s="10">
        <f t="shared" si="1"/>
        <v>323</v>
      </c>
      <c r="K14" s="10">
        <f t="shared" si="1"/>
        <v>356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2931</v>
      </c>
    </row>
    <row r="16" spans="2:15" ht="24" customHeight="1" x14ac:dyDescent="0.4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>
        <v>6</v>
      </c>
      <c r="G19" s="12">
        <v>10</v>
      </c>
      <c r="H19" s="12">
        <v>11</v>
      </c>
      <c r="I19" s="12">
        <f>87+1</f>
        <v>88</v>
      </c>
      <c r="J19" s="12">
        <v>114</v>
      </c>
      <c r="K19" s="12">
        <v>59</v>
      </c>
      <c r="L19" s="12"/>
      <c r="M19" s="13"/>
      <c r="N19" s="13"/>
      <c r="O19" s="8">
        <f>SUM(C19:N19)</f>
        <v>312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>
        <v>2</v>
      </c>
      <c r="G20" s="14">
        <v>5</v>
      </c>
      <c r="H20" s="14">
        <v>3</v>
      </c>
      <c r="I20" s="14">
        <v>6</v>
      </c>
      <c r="J20" s="14">
        <v>10</v>
      </c>
      <c r="K20" s="14">
        <v>3</v>
      </c>
      <c r="L20" s="14"/>
      <c r="M20" s="15"/>
      <c r="N20" s="15"/>
      <c r="O20" s="8">
        <f t="shared" ref="O20:O31" si="2">SUM(C20:N20)</f>
        <v>38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/>
      <c r="M21" s="13"/>
      <c r="N21" s="13"/>
      <c r="O21" s="8">
        <f t="shared" si="2"/>
        <v>1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>
        <v>29</v>
      </c>
      <c r="G22" s="12">
        <v>28</v>
      </c>
      <c r="H22" s="12">
        <v>30</v>
      </c>
      <c r="I22" s="12">
        <v>56</v>
      </c>
      <c r="J22" s="12">
        <v>35</v>
      </c>
      <c r="K22" s="12">
        <v>26</v>
      </c>
      <c r="L22" s="12"/>
      <c r="M22" s="13"/>
      <c r="N22" s="13"/>
      <c r="O22" s="8">
        <f t="shared" si="2"/>
        <v>276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>
        <v>2</v>
      </c>
      <c r="G23" s="12">
        <v>2</v>
      </c>
      <c r="H23" s="12">
        <v>3</v>
      </c>
      <c r="I23" s="12">
        <v>5</v>
      </c>
      <c r="J23" s="12">
        <v>4</v>
      </c>
      <c r="K23" s="12">
        <v>1</v>
      </c>
      <c r="L23" s="12"/>
      <c r="M23" s="13"/>
      <c r="N23" s="13"/>
      <c r="O23" s="8">
        <f t="shared" si="2"/>
        <v>19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>
        <v>6</v>
      </c>
      <c r="G24" s="12">
        <v>6</v>
      </c>
      <c r="H24" s="12">
        <v>10</v>
      </c>
      <c r="I24" s="12">
        <v>4</v>
      </c>
      <c r="J24" s="12">
        <v>8</v>
      </c>
      <c r="K24" s="12">
        <v>5</v>
      </c>
      <c r="L24" s="12"/>
      <c r="M24" s="13"/>
      <c r="N24" s="13"/>
      <c r="O24" s="8">
        <f t="shared" si="2"/>
        <v>54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1">
        <v>4</v>
      </c>
      <c r="G25" s="11">
        <v>2</v>
      </c>
      <c r="H25" s="11">
        <v>0</v>
      </c>
      <c r="I25" s="11">
        <v>2</v>
      </c>
      <c r="J25" s="11">
        <v>4</v>
      </c>
      <c r="K25" s="11">
        <v>3</v>
      </c>
      <c r="L25" s="12"/>
      <c r="M25" s="13"/>
      <c r="N25" s="13"/>
      <c r="O25" s="8">
        <f t="shared" si="2"/>
        <v>19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2</v>
      </c>
      <c r="L27" s="12"/>
      <c r="M27" s="13"/>
      <c r="N27" s="13"/>
      <c r="O27" s="8">
        <f t="shared" si="2"/>
        <v>2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49</v>
      </c>
      <c r="G32" s="16">
        <f t="shared" si="3"/>
        <v>54</v>
      </c>
      <c r="H32" s="16">
        <f t="shared" si="3"/>
        <v>57</v>
      </c>
      <c r="I32" s="16">
        <f t="shared" si="3"/>
        <v>161</v>
      </c>
      <c r="J32" s="16">
        <f t="shared" si="3"/>
        <v>175</v>
      </c>
      <c r="K32" s="16">
        <f t="shared" si="3"/>
        <v>99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722</v>
      </c>
    </row>
    <row r="34" spans="2:15" ht="24" customHeight="1" x14ac:dyDescent="0.4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>
        <v>93</v>
      </c>
      <c r="G37" s="12">
        <v>117</v>
      </c>
      <c r="H37" s="12">
        <f>115+1</f>
        <v>116</v>
      </c>
      <c r="I37" s="12">
        <f>163+7</f>
        <v>170</v>
      </c>
      <c r="J37" s="12">
        <v>162</v>
      </c>
      <c r="K37" s="12">
        <v>149</v>
      </c>
      <c r="L37" s="12"/>
      <c r="M37" s="13"/>
      <c r="N37" s="13"/>
      <c r="O37" s="8">
        <f>SUM(C37:N37)</f>
        <v>1010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>
        <v>6</v>
      </c>
      <c r="G38" s="14">
        <v>9</v>
      </c>
      <c r="H38" s="14">
        <v>0</v>
      </c>
      <c r="I38" s="14">
        <v>7</v>
      </c>
      <c r="J38" s="14">
        <v>2</v>
      </c>
      <c r="K38" s="14">
        <v>1</v>
      </c>
      <c r="L38" s="14"/>
      <c r="M38" s="15"/>
      <c r="N38" s="15"/>
      <c r="O38" s="8">
        <f t="shared" ref="O38:O47" si="4">SUM(C38:N38)</f>
        <v>28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>
        <v>15</v>
      </c>
      <c r="G41" s="12">
        <v>25</v>
      </c>
      <c r="H41" s="12">
        <v>46</v>
      </c>
      <c r="I41" s="12">
        <v>36</v>
      </c>
      <c r="J41" s="12">
        <v>31</v>
      </c>
      <c r="K41" s="12">
        <v>32</v>
      </c>
      <c r="L41" s="12"/>
      <c r="M41" s="13"/>
      <c r="N41" s="13"/>
      <c r="O41" s="8">
        <f t="shared" si="4"/>
        <v>216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114</v>
      </c>
      <c r="G48" s="16">
        <f t="shared" si="5"/>
        <v>151</v>
      </c>
      <c r="H48" s="16">
        <f t="shared" si="5"/>
        <v>162</v>
      </c>
      <c r="I48" s="16">
        <f t="shared" si="5"/>
        <v>213</v>
      </c>
      <c r="J48" s="16">
        <f t="shared" si="5"/>
        <v>195</v>
      </c>
      <c r="K48" s="16">
        <f t="shared" si="5"/>
        <v>182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1254</v>
      </c>
    </row>
    <row r="50" spans="2:34" ht="24" customHeight="1" x14ac:dyDescent="0.4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>
        <v>6</v>
      </c>
      <c r="G53" s="19">
        <v>9</v>
      </c>
      <c r="H53" s="19">
        <v>2</v>
      </c>
      <c r="I53" s="12">
        <v>7</v>
      </c>
      <c r="J53" s="12">
        <v>6</v>
      </c>
      <c r="K53" s="12">
        <v>8</v>
      </c>
      <c r="L53" s="12"/>
      <c r="M53" s="13"/>
      <c r="N53" s="13"/>
      <c r="O53" s="8">
        <f>SUM(C53:N53)</f>
        <v>75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6</v>
      </c>
      <c r="G54" s="16">
        <f t="shared" si="6"/>
        <v>9</v>
      </c>
      <c r="H54" s="16">
        <f t="shared" si="6"/>
        <v>2</v>
      </c>
      <c r="I54" s="16">
        <f t="shared" si="6"/>
        <v>7</v>
      </c>
      <c r="J54" s="16">
        <f t="shared" si="6"/>
        <v>6</v>
      </c>
      <c r="K54" s="16">
        <f t="shared" si="6"/>
        <v>8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75</v>
      </c>
    </row>
    <row r="56" spans="2:34" ht="24" customHeight="1" x14ac:dyDescent="0.4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>
        <v>13</v>
      </c>
      <c r="G59" s="12">
        <v>10</v>
      </c>
      <c r="H59" s="12">
        <v>15</v>
      </c>
      <c r="I59" s="12">
        <v>19</v>
      </c>
      <c r="J59" s="12">
        <v>15</v>
      </c>
      <c r="K59" s="12">
        <v>20</v>
      </c>
      <c r="L59" s="12"/>
      <c r="M59" s="12"/>
      <c r="N59" s="12"/>
      <c r="O59" s="8">
        <f>SUM(C59:N59)</f>
        <v>100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13</v>
      </c>
      <c r="G60" s="24">
        <f t="shared" si="7"/>
        <v>10</v>
      </c>
      <c r="H60" s="24">
        <f t="shared" si="7"/>
        <v>15</v>
      </c>
      <c r="I60" s="24">
        <f t="shared" si="7"/>
        <v>19</v>
      </c>
      <c r="J60" s="24">
        <f t="shared" si="7"/>
        <v>15</v>
      </c>
      <c r="K60" s="24">
        <f t="shared" si="7"/>
        <v>20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100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525</v>
      </c>
      <c r="G65" s="28">
        <f t="shared" si="8"/>
        <v>567</v>
      </c>
      <c r="H65" s="28">
        <f t="shared" si="8"/>
        <v>556</v>
      </c>
      <c r="I65" s="28">
        <f t="shared" si="8"/>
        <v>703</v>
      </c>
      <c r="J65" s="28">
        <f t="shared" si="8"/>
        <v>714</v>
      </c>
      <c r="K65" s="28">
        <f t="shared" si="8"/>
        <v>665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2025-10-16T21:56:39Z</dcterms:modified>
</cp:coreProperties>
</file>